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tabRatio="601" activeTab="0"/>
  </bookViews>
  <sheets>
    <sheet name="Πίνακας 4" sheetId="1" r:id="rId1"/>
  </sheets>
  <definedNames>
    <definedName name="_xlnm.Print_Area" localSheetId="0">'Πίνακας 4'!$A$1:$L$53</definedName>
  </definedNames>
  <calcPr fullCalcOnLoad="1"/>
</workbook>
</file>

<file path=xl/sharedStrings.xml><?xml version="1.0" encoding="utf-8"?>
<sst xmlns="http://schemas.openxmlformats.org/spreadsheetml/2006/main" count="36" uniqueCount="28">
  <si>
    <t>ΣΥΝΟΛΟ</t>
  </si>
  <si>
    <t>ΟΙΚΟΝΟΜΙΚΗ</t>
  </si>
  <si>
    <t>ΔΡΑΣΤΗΡΙΟΤΗΤΑ</t>
  </si>
  <si>
    <t>Αρ.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</si>
  <si>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</si>
  <si>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</si>
  <si>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</si>
  <si>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</si>
  <si>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</si>
  <si>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</si>
  <si>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</si>
  <si>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</si>
  <si>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</si>
  <si>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</si>
  <si>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</si>
  <si>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</si>
  <si>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</si>
  <si>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</si>
  <si>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</si>
  <si>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</si>
  <si>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Μεταβολή
2010-2011</t>
  </si>
  <si>
    <t>ΝΕΟΕΙΣΕΡΧΟΜΕΝΟΙ</t>
  </si>
  <si>
    <t xml:space="preserve">Πίνακας 4: Εγγεγραμμένη Ανεργία κατά Οικονομική Δραστηριότητα: </t>
  </si>
  <si>
    <t>Σεπτέμβριος 2011</t>
  </si>
  <si>
    <t>Οκτώβριος 2011</t>
  </si>
  <si>
    <t>Μηνιαία μεταβολή Σεπτεμβρίου -Οκτωβρίου 2011</t>
  </si>
  <si>
    <t>Οκτώβριος  2011 και ετήσια μεταβολή από 2010 και μηνιαία μεταβολή από προηγούμενο μήνα</t>
  </si>
  <si>
    <t>Οκτώβριος 2010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</si>
</sst>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 Greek"/>
      <family val="0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9"/>
      <name val="Arial Greek"/>
      <family val="2"/>
    </font>
    <font>
      <sz val="4"/>
      <name val="Arial"/>
      <family val="2"/>
    </font>
    <font>
      <b/>
      <sz val="4"/>
      <name val="Arial Greek"/>
      <family val="2"/>
    </font>
    <font>
      <b/>
      <sz val="4"/>
      <name val="Arial"/>
      <family val="2"/>
    </font>
    <font>
      <sz val="10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164" fontId="0" fillId="0" borderId="14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164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0" fillId="0" borderId="14" xfId="57" applyNumberFormat="1" applyFont="1" applyBorder="1" applyAlignment="1">
      <alignment/>
    </xf>
    <xf numFmtId="164" fontId="0" fillId="0" borderId="20" xfId="57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9" fontId="2" fillId="0" borderId="22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7" fillId="0" borderId="14" xfId="0" applyFont="1" applyBorder="1" applyAlignment="1">
      <alignment/>
    </xf>
    <xf numFmtId="0" fontId="8" fillId="0" borderId="0" xfId="0" applyFont="1" applyAlignment="1">
      <alignment/>
    </xf>
    <xf numFmtId="9" fontId="0" fillId="0" borderId="14" xfId="0" applyNumberFormat="1" applyFont="1" applyBorder="1" applyAlignment="1">
      <alignment/>
    </xf>
    <xf numFmtId="9" fontId="0" fillId="0" borderId="20" xfId="0" applyNumberFormat="1" applyFont="1" applyBorder="1" applyAlignment="1">
      <alignment/>
    </xf>
    <xf numFmtId="9" fontId="2" fillId="0" borderId="22" xfId="57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4" xfId="0" applyFont="1" applyBorder="1" applyAlignment="1">
      <alignment/>
    </xf>
    <xf numFmtId="164" fontId="3" fillId="0" borderId="25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 quotePrefix="1">
      <alignment horizontal="left"/>
    </xf>
    <xf numFmtId="0" fontId="10" fillId="0" borderId="14" xfId="0" applyFont="1" applyBorder="1" applyAlignment="1">
      <alignment horizontal="left"/>
    </xf>
    <xf numFmtId="0" fontId="10" fillId="0" borderId="20" xfId="0" applyFont="1" applyBorder="1" applyAlignment="1" quotePrefix="1">
      <alignment horizontal="left"/>
    </xf>
    <xf numFmtId="0" fontId="10" fillId="0" borderId="22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2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9" fontId="11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9" fontId="13" fillId="0" borderId="0" xfId="57" applyFont="1" applyBorder="1" applyAlignment="1">
      <alignment/>
    </xf>
    <xf numFmtId="9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1" fontId="3" fillId="0" borderId="18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64" fontId="3" fillId="0" borderId="27" xfId="0" applyNumberFormat="1" applyFont="1" applyBorder="1" applyAlignment="1">
      <alignment/>
    </xf>
    <xf numFmtId="3" fontId="3" fillId="0" borderId="21" xfId="0" applyNumberFormat="1" applyFont="1" applyFill="1" applyBorder="1" applyAlignment="1">
      <alignment horizontal="right"/>
    </xf>
    <xf numFmtId="164" fontId="3" fillId="0" borderId="28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29" xfId="0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1" fontId="14" fillId="0" borderId="18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 horizontal="right"/>
    </xf>
    <xf numFmtId="0" fontId="14" fillId="0" borderId="18" xfId="0" applyFont="1" applyBorder="1" applyAlignment="1">
      <alignment horizontal="right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33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9" fillId="0" borderId="33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Κατανομή Εγγεγραμμένων Ανέργων κατά Οικονομική Δραστηριότητα τον Οκτώβριο του 2010 και 2011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25625"/>
          <c:w val="0.86575"/>
          <c:h val="0.7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4'!$AB$3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'Πίνακας 4'!$AB$4:$AB$19</c:f>
              <c:numCache/>
            </c:numRef>
          </c:val>
        </c:ser>
        <c:ser>
          <c:idx val="1"/>
          <c:order val="1"/>
          <c:tx>
            <c:strRef>
              <c:f>'Πίνακας 4'!$AC$3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'Πίνακας 4'!$AC$4:$AC$19</c:f>
              <c:numCache/>
            </c:numRef>
          </c:val>
        </c:ser>
        <c:axId val="21858281"/>
        <c:axId val="62506802"/>
      </c:barChart>
      <c:catAx>
        <c:axId val="21858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2506802"/>
        <c:crosses val="autoZero"/>
        <c:auto val="1"/>
        <c:lblOffset val="100"/>
        <c:tickLblSkip val="1"/>
        <c:noMultiLvlLbl val="0"/>
      </c:catAx>
      <c:valAx>
        <c:axId val="625068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582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"/>
          <c:y val="0.46475"/>
          <c:w val="0.07925"/>
          <c:h val="0.17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Μεταβολή εγγεγραμμένης ανεργίας μεταξύ 2010 και 2011 κατά οικονομική δραστηριότητα - Οκτώβριος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
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21625"/>
          <c:w val="0.999"/>
          <c:h val="0.798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4'!$A$7:$A$22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4'!$K$7:$K$22</c:f>
              <c:numCache/>
            </c:numRef>
          </c:val>
        </c:ser>
        <c:axId val="25690307"/>
        <c:axId val="29886172"/>
      </c:barChart>
      <c:catAx>
        <c:axId val="25690307"/>
        <c:scaling>
          <c:orientation val="minMax"/>
        </c:scaling>
        <c:axPos val="l"/>
        <c:delete val="1"/>
        <c:majorTickMark val="out"/>
        <c:minorTickMark val="none"/>
        <c:tickLblPos val="nextTo"/>
        <c:crossAx val="29886172"/>
        <c:crosses val="autoZero"/>
        <c:auto val="1"/>
        <c:lblOffset val="100"/>
        <c:tickLblSkip val="1"/>
        <c:noMultiLvlLbl val="0"/>
      </c:catAx>
      <c:valAx>
        <c:axId val="2988617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903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9525</xdr:rowOff>
    </xdr:from>
    <xdr:to>
      <xdr:col>11</xdr:col>
      <xdr:colOff>438150</xdr:colOff>
      <xdr:row>36</xdr:row>
      <xdr:rowOff>95250</xdr:rowOff>
    </xdr:to>
    <xdr:graphicFrame>
      <xdr:nvGraphicFramePr>
        <xdr:cNvPr id="1" name="Chart 4"/>
        <xdr:cNvGraphicFramePr/>
      </xdr:nvGraphicFramePr>
      <xdr:xfrm>
        <a:off x="47625" y="4343400"/>
        <a:ext cx="5734050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36</xdr:row>
      <xdr:rowOff>123825</xdr:rowOff>
    </xdr:from>
    <xdr:to>
      <xdr:col>11</xdr:col>
      <xdr:colOff>476250</xdr:colOff>
      <xdr:row>52</xdr:row>
      <xdr:rowOff>133350</xdr:rowOff>
    </xdr:to>
    <xdr:graphicFrame>
      <xdr:nvGraphicFramePr>
        <xdr:cNvPr id="2" name="Chart 5"/>
        <xdr:cNvGraphicFramePr/>
      </xdr:nvGraphicFramePr>
      <xdr:xfrm>
        <a:off x="47625" y="6486525"/>
        <a:ext cx="57721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PageLayoutView="0" workbookViewId="0" topLeftCell="A1">
      <selection activeCell="N23" sqref="N23"/>
    </sheetView>
  </sheetViews>
  <sheetFormatPr defaultColWidth="9.140625" defaultRowHeight="12.75"/>
  <cols>
    <col min="1" max="1" width="3.57421875" style="0" customWidth="1"/>
    <col min="2" max="2" width="18.57421875" style="50" customWidth="1"/>
    <col min="3" max="3" width="6.7109375" style="0" customWidth="1"/>
    <col min="4" max="4" width="5.7109375" style="0" customWidth="1"/>
    <col min="5" max="5" width="6.8515625" style="0" customWidth="1"/>
    <col min="6" max="6" width="7.57421875" style="0" customWidth="1"/>
    <col min="7" max="7" width="6.7109375" style="0" customWidth="1"/>
    <col min="8" max="8" width="6.00390625" style="0" customWidth="1"/>
    <col min="9" max="9" width="6.421875" style="0" customWidth="1"/>
    <col min="10" max="10" width="5.57421875" style="0" customWidth="1"/>
    <col min="11" max="11" width="6.421875" style="0" customWidth="1"/>
    <col min="12" max="27" width="7.28125" style="0" customWidth="1"/>
    <col min="29" max="29" width="5.421875" style="0" customWidth="1"/>
    <col min="30" max="30" width="14.421875" style="0" customWidth="1"/>
    <col min="31" max="31" width="11.57421875" style="0" customWidth="1"/>
    <col min="32" max="32" width="11.140625" style="0" customWidth="1"/>
    <col min="34" max="34" width="13.7109375" style="0" customWidth="1"/>
    <col min="35" max="35" width="14.00390625" style="0" customWidth="1"/>
  </cols>
  <sheetData>
    <row r="1" spans="1:27" ht="12.75">
      <c r="A1" s="80" t="s">
        <v>22</v>
      </c>
      <c r="B1" s="80"/>
      <c r="C1" s="80"/>
      <c r="D1" s="80"/>
      <c r="E1" s="80"/>
      <c r="F1" s="80"/>
      <c r="G1" s="80"/>
      <c r="H1" s="80"/>
      <c r="I1" s="80"/>
      <c r="J1" s="8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3.5" thickBot="1">
      <c r="A2" s="4" t="s">
        <v>26</v>
      </c>
      <c r="C2" s="4"/>
      <c r="D2" s="4"/>
      <c r="E2" s="4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9" s="10" customFormat="1" ht="4.5" customHeight="1" thickBot="1">
      <c r="A3" s="51"/>
      <c r="B3" s="51"/>
      <c r="C3" s="83"/>
      <c r="D3" s="83"/>
      <c r="E3" s="83"/>
      <c r="F3" s="83"/>
      <c r="G3" s="83"/>
      <c r="H3" s="83"/>
      <c r="I3" s="83"/>
      <c r="J3" s="83"/>
      <c r="K3" s="83"/>
      <c r="L3" s="83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9">
        <v>2010</v>
      </c>
      <c r="AC3" s="9">
        <v>2011</v>
      </c>
    </row>
    <row r="4" spans="1:30" s="10" customFormat="1" ht="55.5" customHeight="1" thickBot="1">
      <c r="A4" s="3"/>
      <c r="B4" s="43" t="s">
        <v>1</v>
      </c>
      <c r="C4" s="81" t="s">
        <v>23</v>
      </c>
      <c r="D4" s="82"/>
      <c r="E4" s="84" t="s">
        <v>25</v>
      </c>
      <c r="F4" s="85"/>
      <c r="G4" s="81" t="s">
        <v>27</v>
      </c>
      <c r="H4" s="82"/>
      <c r="I4" s="81" t="s">
        <v>24</v>
      </c>
      <c r="J4" s="82"/>
      <c r="K4" s="81" t="s">
        <v>20</v>
      </c>
      <c r="L4" s="82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1">
        <f>G7</f>
        <v>146</v>
      </c>
      <c r="AC4" s="12">
        <f>I7</f>
        <v>186</v>
      </c>
      <c r="AD4" s="13">
        <f>J7</f>
        <v>0.007101727447216891</v>
      </c>
    </row>
    <row r="5" spans="1:30" s="10" customFormat="1" ht="13.5" thickBot="1">
      <c r="A5" s="3"/>
      <c r="B5" s="43" t="s">
        <v>2</v>
      </c>
      <c r="C5" s="39" t="s">
        <v>3</v>
      </c>
      <c r="D5" s="39" t="s">
        <v>4</v>
      </c>
      <c r="E5" s="70" t="s">
        <v>3</v>
      </c>
      <c r="F5" s="40" t="s">
        <v>4</v>
      </c>
      <c r="G5" s="5" t="s">
        <v>3</v>
      </c>
      <c r="H5" s="17" t="s">
        <v>4</v>
      </c>
      <c r="I5" s="5" t="s">
        <v>3</v>
      </c>
      <c r="J5" s="17" t="s">
        <v>4</v>
      </c>
      <c r="K5" s="5" t="s">
        <v>3</v>
      </c>
      <c r="L5" s="17" t="s">
        <v>4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11">
        <f aca="true" t="shared" si="0" ref="AB5:AB19">G8</f>
        <v>35</v>
      </c>
      <c r="AC5" s="12">
        <f aca="true" t="shared" si="1" ref="AC5:AC19">I8</f>
        <v>29</v>
      </c>
      <c r="AD5" s="13">
        <f aca="true" t="shared" si="2" ref="AD5:AD19">J8</f>
        <v>0.0009596928982725527</v>
      </c>
    </row>
    <row r="6" spans="1:30" s="10" customFormat="1" ht="13.5" thickBot="1">
      <c r="A6" s="18"/>
      <c r="B6" s="44"/>
      <c r="C6" s="18"/>
      <c r="D6" s="41"/>
      <c r="E6" s="71"/>
      <c r="F6" s="41"/>
      <c r="G6" s="18"/>
      <c r="H6" s="19"/>
      <c r="I6" s="18"/>
      <c r="J6" s="19"/>
      <c r="K6" s="18"/>
      <c r="L6" s="19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11">
        <f t="shared" si="0"/>
        <v>2215</v>
      </c>
      <c r="AC6" s="12">
        <f t="shared" si="1"/>
        <v>3000</v>
      </c>
      <c r="AD6" s="13">
        <f t="shared" si="2"/>
        <v>0.09880998080614203</v>
      </c>
    </row>
    <row r="7" spans="1:30" s="10" customFormat="1" ht="13.5" thickBot="1">
      <c r="A7" s="20">
        <v>1</v>
      </c>
      <c r="B7" s="45" t="s">
        <v>5</v>
      </c>
      <c r="C7" s="75">
        <v>163</v>
      </c>
      <c r="D7" s="36">
        <f>C7/$C$23</f>
        <v>0.006154891817392289</v>
      </c>
      <c r="E7" s="72">
        <f>I7-C7</f>
        <v>23</v>
      </c>
      <c r="F7" s="42">
        <f>E7/I7</f>
        <v>0.12365591397849462</v>
      </c>
      <c r="G7" s="77">
        <v>146</v>
      </c>
      <c r="H7" s="26">
        <v>0.00685031336539863</v>
      </c>
      <c r="I7" s="65">
        <v>186</v>
      </c>
      <c r="J7" s="36">
        <v>0.007101727447216891</v>
      </c>
      <c r="K7" s="30">
        <f>I7-G7</f>
        <v>40</v>
      </c>
      <c r="L7" s="21">
        <f>K7/G7</f>
        <v>0.273972602739726</v>
      </c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1">
        <f t="shared" si="0"/>
        <v>25</v>
      </c>
      <c r="AC7" s="12">
        <f t="shared" si="1"/>
        <v>9</v>
      </c>
      <c r="AD7" s="13">
        <f t="shared" si="2"/>
        <v>0.0007677543186180423</v>
      </c>
    </row>
    <row r="8" spans="1:30" s="10" customFormat="1" ht="13.5" thickBot="1">
      <c r="A8" s="20">
        <v>2</v>
      </c>
      <c r="B8" s="45" t="s">
        <v>6</v>
      </c>
      <c r="C8" s="75">
        <v>25</v>
      </c>
      <c r="D8" s="36">
        <f aca="true" t="shared" si="3" ref="D8:D23">C8/$C$23</f>
        <v>0.00094400181248348</v>
      </c>
      <c r="E8" s="72">
        <f aca="true" t="shared" si="4" ref="E8:E23">I8-C8</f>
        <v>4</v>
      </c>
      <c r="F8" s="42">
        <f aca="true" t="shared" si="5" ref="F8:F23">E8/I8</f>
        <v>0.13793103448275862</v>
      </c>
      <c r="G8" s="77">
        <v>35</v>
      </c>
      <c r="H8" s="26">
        <v>0.002040518874799592</v>
      </c>
      <c r="I8" s="65">
        <v>29</v>
      </c>
      <c r="J8" s="36">
        <v>0.0009596928982725527</v>
      </c>
      <c r="K8" s="30">
        <f aca="true" t="shared" si="6" ref="K8:K23">I8-G8</f>
        <v>-6</v>
      </c>
      <c r="L8" s="21">
        <f aca="true" t="shared" si="7" ref="L8:L23">K8/G8</f>
        <v>-0.17142857142857143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1">
        <f t="shared" si="0"/>
        <v>180</v>
      </c>
      <c r="AC8" s="12">
        <f t="shared" si="1"/>
        <v>90</v>
      </c>
      <c r="AD8" s="13">
        <f t="shared" si="2"/>
        <v>0.0026103646833013435</v>
      </c>
    </row>
    <row r="9" spans="1:30" s="10" customFormat="1" ht="13.5" thickBot="1">
      <c r="A9" s="20">
        <v>3</v>
      </c>
      <c r="B9" s="46" t="s">
        <v>7</v>
      </c>
      <c r="C9" s="75">
        <v>2817</v>
      </c>
      <c r="D9" s="36">
        <f t="shared" si="3"/>
        <v>0.10637012423063852</v>
      </c>
      <c r="E9" s="72">
        <f t="shared" si="4"/>
        <v>183</v>
      </c>
      <c r="F9" s="42">
        <f t="shared" si="5"/>
        <v>0.061</v>
      </c>
      <c r="G9" s="77">
        <v>2215</v>
      </c>
      <c r="H9" s="26">
        <v>0.10353204100471262</v>
      </c>
      <c r="I9" s="65">
        <v>3000</v>
      </c>
      <c r="J9" s="36">
        <v>0.09880998080614203</v>
      </c>
      <c r="K9" s="30">
        <f t="shared" si="6"/>
        <v>785</v>
      </c>
      <c r="L9" s="21">
        <f t="shared" si="7"/>
        <v>0.3544018058690745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1">
        <f t="shared" si="0"/>
        <v>3368</v>
      </c>
      <c r="AC9" s="12">
        <f t="shared" si="1"/>
        <v>4595</v>
      </c>
      <c r="AD9" s="13">
        <f t="shared" si="2"/>
        <v>0.17174664107485604</v>
      </c>
    </row>
    <row r="10" spans="1:30" s="10" customFormat="1" ht="13.5" thickBot="1">
      <c r="A10" s="20">
        <v>4</v>
      </c>
      <c r="B10" s="46" t="s">
        <v>8</v>
      </c>
      <c r="C10" s="75">
        <v>11</v>
      </c>
      <c r="D10" s="36">
        <f t="shared" si="3"/>
        <v>0.0004153607974927312</v>
      </c>
      <c r="E10" s="72">
        <f t="shared" si="4"/>
        <v>-2</v>
      </c>
      <c r="F10" s="42">
        <f t="shared" si="5"/>
        <v>-0.2222222222222222</v>
      </c>
      <c r="G10" s="78">
        <v>25</v>
      </c>
      <c r="H10" s="26">
        <v>0.0019433513093329447</v>
      </c>
      <c r="I10" s="65">
        <v>9</v>
      </c>
      <c r="J10" s="36">
        <v>0.0007677543186180423</v>
      </c>
      <c r="K10" s="30">
        <f t="shared" si="6"/>
        <v>-16</v>
      </c>
      <c r="L10" s="21">
        <f t="shared" si="7"/>
        <v>-0.64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1">
        <f t="shared" si="0"/>
        <v>4090</v>
      </c>
      <c r="AC10" s="12">
        <f t="shared" si="1"/>
        <v>5625</v>
      </c>
      <c r="AD10" s="13">
        <f t="shared" si="2"/>
        <v>0.19669865642994241</v>
      </c>
    </row>
    <row r="11" spans="1:30" s="10" customFormat="1" ht="13.5" thickBot="1">
      <c r="A11" s="20">
        <v>5</v>
      </c>
      <c r="B11" s="47" t="s">
        <v>9</v>
      </c>
      <c r="C11" s="75">
        <v>67</v>
      </c>
      <c r="D11" s="36">
        <f t="shared" si="3"/>
        <v>0.0025299248574557264</v>
      </c>
      <c r="E11" s="72">
        <f t="shared" si="4"/>
        <v>23</v>
      </c>
      <c r="F11" s="42">
        <f t="shared" si="5"/>
        <v>0.25555555555555554</v>
      </c>
      <c r="G11" s="78">
        <v>180</v>
      </c>
      <c r="H11" s="26">
        <v>0.007433318758198513</v>
      </c>
      <c r="I11" s="65">
        <v>90</v>
      </c>
      <c r="J11" s="36">
        <v>0.0026103646833013435</v>
      </c>
      <c r="K11" s="30">
        <f t="shared" si="6"/>
        <v>-90</v>
      </c>
      <c r="L11" s="21">
        <f t="shared" si="7"/>
        <v>-0.5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1">
        <f t="shared" si="0"/>
        <v>641</v>
      </c>
      <c r="AC11" s="12">
        <f t="shared" si="1"/>
        <v>924</v>
      </c>
      <c r="AD11" s="13">
        <f t="shared" si="2"/>
        <v>0.04026871401151631</v>
      </c>
    </row>
    <row r="12" spans="1:30" s="10" customFormat="1" ht="13.5" thickBot="1">
      <c r="A12" s="20">
        <v>6</v>
      </c>
      <c r="B12" s="47" t="s">
        <v>10</v>
      </c>
      <c r="C12" s="75">
        <v>4386</v>
      </c>
      <c r="D12" s="36">
        <f t="shared" si="3"/>
        <v>0.16561567798210172</v>
      </c>
      <c r="E12" s="72">
        <f t="shared" si="4"/>
        <v>209</v>
      </c>
      <c r="F12" s="42">
        <f t="shared" si="5"/>
        <v>0.04548422198041349</v>
      </c>
      <c r="G12" s="77">
        <v>3368</v>
      </c>
      <c r="H12" s="26">
        <v>0.17247242870329885</v>
      </c>
      <c r="I12" s="65">
        <v>4595</v>
      </c>
      <c r="J12" s="36">
        <v>0.17174664107485604</v>
      </c>
      <c r="K12" s="30">
        <f t="shared" si="6"/>
        <v>1227</v>
      </c>
      <c r="L12" s="21">
        <f t="shared" si="7"/>
        <v>0.36431116389548696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1">
        <f t="shared" si="0"/>
        <v>2197</v>
      </c>
      <c r="AC12" s="12">
        <f t="shared" si="1"/>
        <v>2734</v>
      </c>
      <c r="AD12" s="13">
        <f t="shared" si="2"/>
        <v>0.1073320537428023</v>
      </c>
    </row>
    <row r="13" spans="1:30" s="10" customFormat="1" ht="13.5" thickBot="1">
      <c r="A13" s="20">
        <v>7</v>
      </c>
      <c r="B13" s="46" t="s">
        <v>11</v>
      </c>
      <c r="C13" s="75">
        <v>5508</v>
      </c>
      <c r="D13" s="36">
        <f t="shared" si="3"/>
        <v>0.2079824793263603</v>
      </c>
      <c r="E13" s="72">
        <f t="shared" si="4"/>
        <v>117</v>
      </c>
      <c r="F13" s="42">
        <f t="shared" si="5"/>
        <v>0.0208</v>
      </c>
      <c r="G13" s="77">
        <v>4090</v>
      </c>
      <c r="H13" s="26">
        <v>0.18233493659816352</v>
      </c>
      <c r="I13" s="65">
        <v>5625</v>
      </c>
      <c r="J13" s="36">
        <v>0.19669865642994241</v>
      </c>
      <c r="K13" s="30">
        <f t="shared" si="6"/>
        <v>1535</v>
      </c>
      <c r="L13" s="21">
        <f t="shared" si="7"/>
        <v>0.3753056234718826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1">
        <f t="shared" si="0"/>
        <v>116</v>
      </c>
      <c r="AC13" s="12">
        <f t="shared" si="1"/>
        <v>430</v>
      </c>
      <c r="AD13" s="13">
        <f t="shared" si="2"/>
        <v>0.015738963531669866</v>
      </c>
    </row>
    <row r="14" spans="1:30" s="10" customFormat="1" ht="13.5" thickBot="1">
      <c r="A14" s="20">
        <v>8</v>
      </c>
      <c r="B14" s="46" t="s">
        <v>12</v>
      </c>
      <c r="C14" s="75">
        <v>882</v>
      </c>
      <c r="D14" s="36">
        <f t="shared" si="3"/>
        <v>0.033304383944417176</v>
      </c>
      <c r="E14" s="72">
        <f t="shared" si="4"/>
        <v>42</v>
      </c>
      <c r="F14" s="42">
        <f t="shared" si="5"/>
        <v>0.045454545454545456</v>
      </c>
      <c r="G14" s="77">
        <v>641</v>
      </c>
      <c r="H14" s="26">
        <v>0.03162804255939367</v>
      </c>
      <c r="I14" s="65">
        <v>924</v>
      </c>
      <c r="J14" s="36">
        <v>0.04026871401151631</v>
      </c>
      <c r="K14" s="30">
        <f t="shared" si="6"/>
        <v>283</v>
      </c>
      <c r="L14" s="21">
        <f t="shared" si="7"/>
        <v>0.4414976599063963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1">
        <f t="shared" si="0"/>
        <v>296</v>
      </c>
      <c r="AC14" s="12">
        <f t="shared" si="1"/>
        <v>344</v>
      </c>
      <c r="AD14" s="13">
        <f t="shared" si="2"/>
        <v>0.013589251439539348</v>
      </c>
    </row>
    <row r="15" spans="1:30" s="10" customFormat="1" ht="13.5" thickBot="1">
      <c r="A15" s="20">
        <v>9</v>
      </c>
      <c r="B15" s="47" t="s">
        <v>13</v>
      </c>
      <c r="C15" s="75">
        <v>2478</v>
      </c>
      <c r="D15" s="36">
        <f t="shared" si="3"/>
        <v>0.09356945965336254</v>
      </c>
      <c r="E15" s="72">
        <f t="shared" si="4"/>
        <v>256</v>
      </c>
      <c r="F15" s="42">
        <f t="shared" si="5"/>
        <v>0.0936356986100951</v>
      </c>
      <c r="G15" s="77">
        <v>2197</v>
      </c>
      <c r="H15" s="26">
        <v>0.10785599766797843</v>
      </c>
      <c r="I15" s="65">
        <v>2734</v>
      </c>
      <c r="J15" s="36">
        <v>0.1073320537428023</v>
      </c>
      <c r="K15" s="30">
        <f t="shared" si="6"/>
        <v>537</v>
      </c>
      <c r="L15" s="21">
        <f t="shared" si="7"/>
        <v>0.24442421483841603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1">
        <f t="shared" si="0"/>
        <v>244</v>
      </c>
      <c r="AC15" s="12">
        <f t="shared" si="1"/>
        <v>188</v>
      </c>
      <c r="AD15" s="13">
        <f t="shared" si="2"/>
        <v>0.005873320537428023</v>
      </c>
    </row>
    <row r="16" spans="1:30" s="10" customFormat="1" ht="13.5" thickBot="1">
      <c r="A16" s="20">
        <v>10</v>
      </c>
      <c r="B16" s="47" t="s">
        <v>14</v>
      </c>
      <c r="C16" s="75">
        <v>437</v>
      </c>
      <c r="D16" s="36">
        <f t="shared" si="3"/>
        <v>0.01650115168221123</v>
      </c>
      <c r="E16" s="72">
        <f t="shared" si="4"/>
        <v>-7</v>
      </c>
      <c r="F16" s="42">
        <f t="shared" si="5"/>
        <v>-0.01627906976744186</v>
      </c>
      <c r="G16" s="77">
        <v>116</v>
      </c>
      <c r="H16" s="26">
        <v>0.005830053927998834</v>
      </c>
      <c r="I16" s="65">
        <v>430</v>
      </c>
      <c r="J16" s="36">
        <v>0.015738963531669866</v>
      </c>
      <c r="K16" s="30">
        <f t="shared" si="6"/>
        <v>314</v>
      </c>
      <c r="L16" s="21">
        <f t="shared" si="7"/>
        <v>2.706896551724138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1">
        <f t="shared" si="0"/>
        <v>1727</v>
      </c>
      <c r="AC16" s="12">
        <f t="shared" si="1"/>
        <v>1861</v>
      </c>
      <c r="AD16" s="13">
        <f t="shared" si="2"/>
        <v>0.0798080614203455</v>
      </c>
    </row>
    <row r="17" spans="1:30" s="10" customFormat="1" ht="13.5" thickBot="1">
      <c r="A17" s="20">
        <v>11</v>
      </c>
      <c r="B17" s="45" t="s">
        <v>15</v>
      </c>
      <c r="C17" s="75">
        <v>342</v>
      </c>
      <c r="D17" s="36">
        <f t="shared" si="3"/>
        <v>0.012913944794774005</v>
      </c>
      <c r="E17" s="72">
        <f t="shared" si="4"/>
        <v>2</v>
      </c>
      <c r="F17" s="42">
        <f t="shared" si="5"/>
        <v>0.005813953488372093</v>
      </c>
      <c r="G17" s="77">
        <v>296</v>
      </c>
      <c r="H17" s="26">
        <v>0.01384637807899723</v>
      </c>
      <c r="I17" s="65">
        <v>344</v>
      </c>
      <c r="J17" s="36">
        <v>0.013589251439539348</v>
      </c>
      <c r="K17" s="30">
        <f t="shared" si="6"/>
        <v>48</v>
      </c>
      <c r="L17" s="21">
        <f t="shared" si="7"/>
        <v>0.16216216216216217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1">
        <f t="shared" si="0"/>
        <v>471</v>
      </c>
      <c r="AC17" s="12">
        <f t="shared" si="1"/>
        <v>844</v>
      </c>
      <c r="AD17" s="13">
        <f t="shared" si="2"/>
        <v>0.032975047984644915</v>
      </c>
    </row>
    <row r="18" spans="1:30" s="10" customFormat="1" ht="13.5" thickBot="1">
      <c r="A18" s="20">
        <v>12</v>
      </c>
      <c r="B18" s="45" t="s">
        <v>16</v>
      </c>
      <c r="C18" s="75">
        <v>540</v>
      </c>
      <c r="D18" s="36">
        <f t="shared" si="3"/>
        <v>0.020390439149643166</v>
      </c>
      <c r="E18" s="72">
        <f t="shared" si="4"/>
        <v>-352</v>
      </c>
      <c r="F18" s="42">
        <f t="shared" si="5"/>
        <v>-1.872340425531915</v>
      </c>
      <c r="G18" s="77">
        <v>244</v>
      </c>
      <c r="H18" s="26">
        <v>0.012437448379730846</v>
      </c>
      <c r="I18" s="65">
        <v>188</v>
      </c>
      <c r="J18" s="36">
        <v>0.005873320537428023</v>
      </c>
      <c r="K18" s="30">
        <f t="shared" si="6"/>
        <v>-56</v>
      </c>
      <c r="L18" s="21">
        <f t="shared" si="7"/>
        <v>-0.22950819672131148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1">
        <f t="shared" si="0"/>
        <v>2345</v>
      </c>
      <c r="AC18" s="12">
        <f t="shared" si="1"/>
        <v>2738</v>
      </c>
      <c r="AD18" s="13">
        <f t="shared" si="2"/>
        <v>0.09781190019193858</v>
      </c>
    </row>
    <row r="19" spans="1:30" ht="13.5" thickBot="1">
      <c r="A19" s="20">
        <v>13</v>
      </c>
      <c r="B19" s="45" t="s">
        <v>17</v>
      </c>
      <c r="C19" s="75">
        <v>2267</v>
      </c>
      <c r="D19" s="36">
        <f t="shared" si="3"/>
        <v>0.08560208435600196</v>
      </c>
      <c r="E19" s="72">
        <f t="shared" si="4"/>
        <v>-406</v>
      </c>
      <c r="F19" s="42">
        <f t="shared" si="5"/>
        <v>-0.2181622783449758</v>
      </c>
      <c r="G19" s="77">
        <v>1727</v>
      </c>
      <c r="H19" s="26">
        <v>0.11835009473837634</v>
      </c>
      <c r="I19" s="65">
        <v>1861</v>
      </c>
      <c r="J19" s="36">
        <v>0.0798080614203455</v>
      </c>
      <c r="K19" s="30">
        <f t="shared" si="6"/>
        <v>134</v>
      </c>
      <c r="L19" s="21">
        <f t="shared" si="7"/>
        <v>0.07759119861030689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1">
        <f t="shared" si="0"/>
        <v>2750</v>
      </c>
      <c r="AC19" s="12">
        <f t="shared" si="1"/>
        <v>3350</v>
      </c>
      <c r="AD19" s="13">
        <f t="shared" si="2"/>
        <v>0.12790786948176583</v>
      </c>
    </row>
    <row r="20" spans="1:29" ht="12.75">
      <c r="A20" s="20">
        <v>14</v>
      </c>
      <c r="B20" s="45" t="s">
        <v>18</v>
      </c>
      <c r="C20" s="75">
        <v>1029</v>
      </c>
      <c r="D20" s="36">
        <f t="shared" si="3"/>
        <v>0.038855114601820034</v>
      </c>
      <c r="E20" s="72">
        <f t="shared" si="4"/>
        <v>-185</v>
      </c>
      <c r="F20" s="42">
        <f t="shared" si="5"/>
        <v>-0.21919431279620852</v>
      </c>
      <c r="G20" s="77">
        <v>471</v>
      </c>
      <c r="H20" s="26">
        <v>0.0228343778846621</v>
      </c>
      <c r="I20" s="65">
        <v>844</v>
      </c>
      <c r="J20" s="36">
        <v>0.032975047984644915</v>
      </c>
      <c r="K20" s="30">
        <f t="shared" si="6"/>
        <v>373</v>
      </c>
      <c r="L20" s="21">
        <f t="shared" si="7"/>
        <v>0.7919320594479831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1"/>
      <c r="AC20" s="6"/>
    </row>
    <row r="21" spans="1:29" ht="12.75">
      <c r="A21" s="20">
        <v>15</v>
      </c>
      <c r="B21" s="45" t="s">
        <v>19</v>
      </c>
      <c r="C21" s="75">
        <v>2268</v>
      </c>
      <c r="D21" s="36">
        <f t="shared" si="3"/>
        <v>0.0856398444285013</v>
      </c>
      <c r="E21" s="72">
        <f t="shared" si="4"/>
        <v>470</v>
      </c>
      <c r="F21" s="42">
        <f t="shared" si="5"/>
        <v>0.17165814463111762</v>
      </c>
      <c r="G21" s="77">
        <v>2345</v>
      </c>
      <c r="H21" s="26">
        <v>0.10494097070397901</v>
      </c>
      <c r="I21" s="65">
        <v>2738</v>
      </c>
      <c r="J21" s="36">
        <v>0.09781190019193858</v>
      </c>
      <c r="K21" s="30">
        <f t="shared" si="6"/>
        <v>393</v>
      </c>
      <c r="L21" s="21">
        <f t="shared" si="7"/>
        <v>0.167590618336887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C21" s="6"/>
    </row>
    <row r="22" spans="1:29" ht="13.5" thickBot="1">
      <c r="A22" s="22">
        <v>16</v>
      </c>
      <c r="B22" s="48" t="s">
        <v>21</v>
      </c>
      <c r="C22" s="76">
        <v>3263</v>
      </c>
      <c r="D22" s="37">
        <f t="shared" si="3"/>
        <v>0.12321111656534381</v>
      </c>
      <c r="E22" s="73">
        <f t="shared" si="4"/>
        <v>87</v>
      </c>
      <c r="F22" s="67">
        <f t="shared" si="5"/>
        <v>0.025970149253731343</v>
      </c>
      <c r="G22" s="79">
        <v>2750</v>
      </c>
      <c r="H22" s="27">
        <v>0.10566972744497886</v>
      </c>
      <c r="I22" s="66">
        <v>3350</v>
      </c>
      <c r="J22" s="37">
        <v>0.12790786948176583</v>
      </c>
      <c r="K22" s="31">
        <f t="shared" si="6"/>
        <v>600</v>
      </c>
      <c r="L22" s="23">
        <f t="shared" si="7"/>
        <v>0.21818181818181817</v>
      </c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34"/>
      <c r="AC22" s="6"/>
    </row>
    <row r="23" spans="1:29" ht="13.5" thickBot="1">
      <c r="A23" s="24"/>
      <c r="B23" s="49" t="s">
        <v>0</v>
      </c>
      <c r="C23" s="68">
        <f>SUM(C7:C22)</f>
        <v>26483</v>
      </c>
      <c r="D23" s="29">
        <f t="shared" si="3"/>
        <v>1</v>
      </c>
      <c r="E23" s="74">
        <f t="shared" si="4"/>
        <v>464</v>
      </c>
      <c r="F23" s="69">
        <f t="shared" si="5"/>
        <v>0.01721898541581623</v>
      </c>
      <c r="G23" s="28">
        <f>SUM(G7:G22)</f>
        <v>20846</v>
      </c>
      <c r="H23" s="38">
        <v>1</v>
      </c>
      <c r="I23" s="28">
        <f>SUM(I7:I22)</f>
        <v>26947</v>
      </c>
      <c r="J23" s="29">
        <v>1</v>
      </c>
      <c r="K23" s="28">
        <f t="shared" si="6"/>
        <v>6101</v>
      </c>
      <c r="L23" s="25">
        <f t="shared" si="7"/>
        <v>0.2926700566055838</v>
      </c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/>
      <c r="AC23" s="6"/>
    </row>
    <row r="24" spans="1:29" s="64" customFormat="1" ht="6.75">
      <c r="A24" s="52"/>
      <c r="B24" s="53"/>
      <c r="C24" s="54"/>
      <c r="D24" s="55"/>
      <c r="E24" s="56"/>
      <c r="F24" s="57"/>
      <c r="G24" s="58"/>
      <c r="H24" s="59"/>
      <c r="I24" s="58"/>
      <c r="J24" s="60"/>
      <c r="K24" s="58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2">
        <f>55+435+3+653+360+322+182+261+74+16</f>
        <v>2361</v>
      </c>
      <c r="AC24" s="63"/>
    </row>
    <row r="25" spans="28:29" ht="12.75">
      <c r="AB25" s="35"/>
      <c r="AC25" s="6"/>
    </row>
    <row r="26" spans="28:29" ht="12.75">
      <c r="AB26">
        <v>22899</v>
      </c>
      <c r="AC26" s="6"/>
    </row>
    <row r="27" spans="28:29" ht="12.75">
      <c r="AB27" s="35"/>
      <c r="AC27" s="6"/>
    </row>
    <row r="28" ht="12.75">
      <c r="AC28" s="6"/>
    </row>
    <row r="29" ht="12.75">
      <c r="AC29" s="6"/>
    </row>
    <row r="30" ht="12.75">
      <c r="AC30" s="6"/>
    </row>
    <row r="31" ht="12.75">
      <c r="AC31" s="8"/>
    </row>
    <row r="32" ht="12.75">
      <c r="AC32" s="8"/>
    </row>
    <row r="33" ht="12.75">
      <c r="AC33" s="8"/>
    </row>
    <row r="34" ht="12.75">
      <c r="AC34" s="8"/>
    </row>
    <row r="35" ht="12.75">
      <c r="AC35" s="8"/>
    </row>
  </sheetData>
  <sheetProtection/>
  <mergeCells count="8">
    <mergeCell ref="A1:J1"/>
    <mergeCell ref="K4:L4"/>
    <mergeCell ref="G3:L3"/>
    <mergeCell ref="I4:J4"/>
    <mergeCell ref="G4:H4"/>
    <mergeCell ref="C3:F3"/>
    <mergeCell ref="E4:F4"/>
    <mergeCell ref="C4:D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2011-11-03T07:47:10Z</cp:lastPrinted>
  <dcterms:created xsi:type="dcterms:W3CDTF">2003-06-02T05:51:50Z</dcterms:created>
  <dcterms:modified xsi:type="dcterms:W3CDTF">2011-11-03T11:28:39Z</dcterms:modified>
  <cp:category/>
  <cp:version/>
  <cp:contentType/>
  <cp:contentStatus/>
</cp:coreProperties>
</file>